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e638ba5757d4521/VeroMetal/AquaFill/2021/"/>
    </mc:Choice>
  </mc:AlternateContent>
  <xr:revisionPtr revIDLastSave="13" documentId="8_{1C9A1732-36C6-4B18-BFA4-B9E3D9FC4235}" xr6:coauthVersionLast="47" xr6:coauthVersionMax="47" xr10:uidLastSave="{9881A2A0-C619-4F5A-B088-7C203CA88822}"/>
  <bookViews>
    <workbookView xWindow="28680" yWindow="-120" windowWidth="29040" windowHeight="15840" xr2:uid="{0CBBF9FA-8EB5-6D4D-B266-B2D8EC6A3FAE}"/>
  </bookViews>
  <sheets>
    <sheet name="Bestelformulier" sheetId="1" r:id="rId1"/>
  </sheets>
  <definedNames>
    <definedName name="_xlnm.Print_Area" localSheetId="0">Bestelformulier!$B$1:$O$63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1" l="1"/>
  <c r="N34" i="1"/>
  <c r="N35" i="1"/>
  <c r="N36" i="1"/>
  <c r="N37" i="1"/>
  <c r="N38" i="1"/>
  <c r="N39" i="1"/>
  <c r="N40" i="1"/>
  <c r="N41" i="1"/>
  <c r="N42" i="1"/>
  <c r="N43" i="1"/>
  <c r="N23" i="1"/>
  <c r="N24" i="1"/>
  <c r="N25" i="1"/>
  <c r="N26" i="1"/>
  <c r="N27" i="1"/>
  <c r="N28" i="1"/>
  <c r="N29" i="1"/>
  <c r="N30" i="1"/>
  <c r="N31" i="1"/>
  <c r="N32" i="1"/>
  <c r="G23" i="1"/>
  <c r="G24" i="1"/>
  <c r="G25" i="1"/>
  <c r="G26" i="1"/>
  <c r="G27" i="1"/>
  <c r="G28" i="1"/>
  <c r="M61" i="1"/>
  <c r="N44" i="1"/>
  <c r="N22" i="1"/>
  <c r="N21" i="1"/>
  <c r="N20" i="1"/>
  <c r="N19" i="1"/>
  <c r="N18" i="1"/>
  <c r="N17" i="1"/>
  <c r="F61" i="1"/>
  <c r="F62" i="1" s="1"/>
  <c r="C62" i="1" s="1"/>
  <c r="G18" i="1"/>
  <c r="G19" i="1"/>
  <c r="G20" i="1"/>
  <c r="G21" i="1"/>
  <c r="G22" i="1"/>
  <c r="G17" i="1"/>
  <c r="M62" i="1" l="1"/>
  <c r="J62" i="1" s="1"/>
  <c r="N45" i="1"/>
  <c r="G31" i="1"/>
  <c r="N50" i="1" l="1"/>
  <c r="N49" i="1"/>
  <c r="N46" i="1"/>
  <c r="J46" i="1" s="1"/>
  <c r="G49" i="1"/>
  <c r="G50" i="1"/>
  <c r="G32" i="1"/>
  <c r="C32" i="1" s="1"/>
</calcChain>
</file>

<file path=xl/sharedStrings.xml><?xml version="1.0" encoding="utf-8"?>
<sst xmlns="http://schemas.openxmlformats.org/spreadsheetml/2006/main" count="137" uniqueCount="40">
  <si>
    <t>Tin</t>
  </si>
  <si>
    <t>Gunsmoke</t>
  </si>
  <si>
    <t>Primer</t>
  </si>
  <si>
    <t>Kg</t>
  </si>
  <si>
    <t>kg</t>
  </si>
  <si>
    <t>Stuks</t>
  </si>
  <si>
    <t>Pakket A</t>
  </si>
  <si>
    <t>Pakket B</t>
  </si>
  <si>
    <t>16 Kg VeroMetal AquaFill</t>
  </si>
  <si>
    <t>Total VeroMetal AquaFill</t>
  </si>
  <si>
    <t>Manganese</t>
  </si>
  <si>
    <t>Dubai Gold</t>
  </si>
  <si>
    <t>Kies uw VeroMetal AquaFill</t>
  </si>
  <si>
    <t>Total aantal A4 monsters</t>
  </si>
  <si>
    <t>Aantal invullen</t>
  </si>
  <si>
    <t>Firmanaam</t>
  </si>
  <si>
    <t>Contactpersoon</t>
  </si>
  <si>
    <t>Bronze</t>
  </si>
  <si>
    <t>Copper</t>
  </si>
  <si>
    <t>Iron Rust</t>
  </si>
  <si>
    <t>Nickel-Silver</t>
  </si>
  <si>
    <r>
      <t xml:space="preserve">Monsters </t>
    </r>
    <r>
      <rPr>
        <sz val="12"/>
        <color theme="1"/>
        <rFont val="PT Sans"/>
        <family val="2"/>
        <charset val="204"/>
      </rPr>
      <t>*</t>
    </r>
  </si>
  <si>
    <r>
      <rPr>
        <b/>
        <sz val="12"/>
        <color theme="8" tint="-0.249977111117893"/>
        <rFont val="PT Sans"/>
        <family val="2"/>
        <charset val="204"/>
      </rPr>
      <t>*</t>
    </r>
    <r>
      <rPr>
        <b/>
        <sz val="11"/>
        <color theme="8" tint="-0.249977111117893"/>
        <rFont val="PT Sans"/>
        <family val="2"/>
        <charset val="204"/>
      </rPr>
      <t xml:space="preserve"> Kies uw samples</t>
    </r>
  </si>
  <si>
    <r>
      <rPr>
        <b/>
        <i/>
        <sz val="14"/>
        <color theme="8" tint="-0.249977111117893"/>
        <rFont val="PT Sans"/>
        <family val="2"/>
        <charset val="204"/>
      </rPr>
      <t>Gratis!</t>
    </r>
    <r>
      <rPr>
        <b/>
        <sz val="11"/>
        <color theme="8" tint="-0.249977111117893"/>
        <rFont val="PT Sans"/>
        <family val="2"/>
        <charset val="204"/>
      </rPr>
      <t xml:space="preserve"> Pakket A. ter waarde van € 140,-</t>
    </r>
  </si>
  <si>
    <r>
      <rPr>
        <b/>
        <i/>
        <sz val="14"/>
        <color theme="8" tint="-0.249977111117893"/>
        <rFont val="PT Sans"/>
        <family val="2"/>
        <charset val="204"/>
      </rPr>
      <t>Gratis!</t>
    </r>
    <r>
      <rPr>
        <b/>
        <sz val="11"/>
        <color theme="8" tint="-0.249977111117893"/>
        <rFont val="PT Sans"/>
        <family val="2"/>
        <charset val="204"/>
      </rPr>
      <t xml:space="preserve"> Pakket B. ter waarde van € 240,-</t>
    </r>
  </si>
  <si>
    <t>4 x 2 Kg VeroMetal AquaFill</t>
  </si>
  <si>
    <r>
      <rPr>
        <b/>
        <i/>
        <sz val="11"/>
        <color theme="8" tint="-0.249977111117893"/>
        <rFont val="PT Sans"/>
        <family val="2"/>
        <charset val="204"/>
      </rPr>
      <t>Gratis</t>
    </r>
    <r>
      <rPr>
        <i/>
        <sz val="11"/>
        <color theme="8" tint="-0.249977111117893"/>
        <rFont val="PT Sans"/>
        <family val="2"/>
        <charset val="204"/>
      </rPr>
      <t>:</t>
    </r>
    <r>
      <rPr>
        <sz val="11"/>
        <color theme="8" tint="-0.249977111117893"/>
        <rFont val="PT Sans"/>
        <family val="2"/>
        <charset val="204"/>
      </rPr>
      <t xml:space="preserve"> 4 x A4 samples</t>
    </r>
  </si>
  <si>
    <r>
      <rPr>
        <b/>
        <i/>
        <sz val="11"/>
        <color theme="8" tint="-0.249977111117893"/>
        <rFont val="PT Sans"/>
        <family val="2"/>
        <charset val="204"/>
      </rPr>
      <t>Gratis</t>
    </r>
    <r>
      <rPr>
        <sz val="11"/>
        <color theme="8" tint="-0.249977111117893"/>
        <rFont val="PT Sans"/>
        <family val="2"/>
        <charset val="204"/>
      </rPr>
      <t>: 1 Kg primer (geschikt voor 20m2)</t>
    </r>
  </si>
  <si>
    <r>
      <rPr>
        <b/>
        <i/>
        <sz val="11"/>
        <color theme="8" tint="-0.249977111117893"/>
        <rFont val="PT Sans"/>
        <family val="2"/>
        <charset val="204"/>
      </rPr>
      <t>Gratis</t>
    </r>
    <r>
      <rPr>
        <i/>
        <sz val="11"/>
        <color theme="8" tint="-0.249977111117893"/>
        <rFont val="PT Sans"/>
        <family val="2"/>
        <charset val="204"/>
      </rPr>
      <t>:</t>
    </r>
    <r>
      <rPr>
        <sz val="11"/>
        <color theme="8" tint="-0.249977111117893"/>
        <rFont val="PT Sans"/>
        <family val="2"/>
        <charset val="204"/>
      </rPr>
      <t xml:space="preserve"> 8 x A4 samples</t>
    </r>
  </si>
  <si>
    <t>Aged Bronze</t>
  </si>
  <si>
    <t>Aluminium</t>
  </si>
  <si>
    <t>Brown Brass</t>
  </si>
  <si>
    <t>Brass</t>
  </si>
  <si>
    <t>Gold</t>
  </si>
  <si>
    <t>White Bronze</t>
  </si>
  <si>
    <t xml:space="preserve">Let op, dit is een tijdelijke actie. </t>
  </si>
  <si>
    <r>
      <rPr>
        <sz val="12"/>
        <rFont val="Calibri"/>
        <family val="2"/>
        <scheme val="minor"/>
      </rPr>
      <t xml:space="preserve">Stuur het ingevulde bestelformulier naar: </t>
    </r>
    <r>
      <rPr>
        <b/>
        <u/>
        <sz val="12"/>
        <color theme="8" tint="-0.249977111117893"/>
        <rFont val="Calibri"/>
        <family val="2"/>
        <scheme val="minor"/>
      </rPr>
      <t>info@verometal.com</t>
    </r>
  </si>
  <si>
    <t>Mailadres</t>
  </si>
  <si>
    <t>Telefoonnummer</t>
  </si>
  <si>
    <t>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</si>
</sst>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b/>
      <sz val="14"/>
      <color theme="1"/>
      <name val="PT Sans"/>
      <family val="2"/>
      <charset val="204"/>
    </font>
    <font>
      <b/>
      <sz val="11"/>
      <color theme="1"/>
      <name val="PT Sans"/>
      <family val="2"/>
      <charset val="204"/>
    </font>
    <font>
      <sz val="11"/>
      <color theme="1"/>
      <name val="PT Sans"/>
      <family val="2"/>
      <charset val="204"/>
    </font>
    <font>
      <sz val="11"/>
      <color rgb="FFFF0000"/>
      <name val="PT Sans"/>
      <family val="2"/>
      <charset val="204"/>
    </font>
    <font>
      <sz val="11"/>
      <color theme="8" tint="-0.249977111117893"/>
      <name val="PT Sans"/>
      <family val="2"/>
      <charset val="204"/>
    </font>
    <font>
      <b/>
      <sz val="11"/>
      <color theme="8" tint="-0.249977111117893"/>
      <name val="PT Sans"/>
      <family val="2"/>
      <charset val="204"/>
    </font>
    <font>
      <b/>
      <i/>
      <sz val="14"/>
      <color theme="8" tint="-0.249977111117893"/>
      <name val="PT Sans"/>
      <family val="2"/>
      <charset val="204"/>
    </font>
    <font>
      <sz val="12"/>
      <color theme="1"/>
      <name val="PT Sans"/>
      <family val="2"/>
      <charset val="204"/>
    </font>
    <font>
      <b/>
      <sz val="12"/>
      <color theme="8" tint="-0.249977111117893"/>
      <name val="PT Sans"/>
      <family val="2"/>
      <charset val="204"/>
    </font>
    <font>
      <b/>
      <i/>
      <sz val="11"/>
      <color theme="8" tint="-0.249977111117893"/>
      <name val="PT Sans"/>
      <family val="2"/>
      <charset val="204"/>
    </font>
    <font>
      <i/>
      <sz val="11"/>
      <color theme="8" tint="-0.249977111117893"/>
      <name val="PT Sans"/>
      <family val="2"/>
      <charset val="204"/>
    </font>
    <font>
      <sz val="10"/>
      <color theme="1"/>
      <name val="Avenir Book"/>
      <family val="2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0" borderId="3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2" xfId="0" applyFont="1" applyBorder="1"/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/>
    <xf numFmtId="0" fontId="2" fillId="0" borderId="9" xfId="0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/>
    <xf numFmtId="0" fontId="3" fillId="0" borderId="18" xfId="0" applyFont="1" applyBorder="1"/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 vertical="center"/>
    </xf>
    <xf numFmtId="0" fontId="5" fillId="0" borderId="0" xfId="0" applyFont="1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/>
    <xf numFmtId="0" fontId="6" fillId="0" borderId="10" xfId="0" applyFont="1" applyFill="1" applyBorder="1" applyAlignment="1">
      <alignment horizontal="center"/>
    </xf>
    <xf numFmtId="0" fontId="6" fillId="0" borderId="9" xfId="0" applyFont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12" fillId="0" borderId="0" xfId="0" applyFont="1" applyBorder="1"/>
    <xf numFmtId="0" fontId="3" fillId="2" borderId="8" xfId="0" applyFont="1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13" fillId="0" borderId="19" xfId="1" applyBorder="1" applyAlignment="1" applyProtection="1">
      <alignment horizontal="left" vertic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128984</xdr:colOff>
      <xdr:row>0</xdr:row>
      <xdr:rowOff>168672</xdr:rowOff>
    </xdr:from>
    <xdr:to>
      <xdr:col>14</xdr:col>
      <xdr:colOff>138905</xdr:colOff>
      <xdr:row>4</xdr:row>
      <xdr:rowOff>56937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4725DD1-B869-4242-81DB-87B3B965C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0937" y="168672"/>
          <a:ext cx="2123280" cy="671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veromet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020D9-D193-5D48-82A6-FE4193851260}">
  <sheetPr>
    <pageSetUpPr fitToPage="1"/>
  </sheetPr>
  <dimension ref="B3:O64"/>
  <sheetViews>
    <sheetView showGridLines="0" tabSelected="1" zoomScaleNormal="100" workbookViewId="0">
      <selection activeCell="F22" sqref="F22"/>
    </sheetView>
  </sheetViews>
  <sheetFormatPr defaultColWidth="10.875" defaultRowHeight="15"/>
  <cols>
    <col min="1" max="1" width="2.625" style="3" customWidth="1"/>
    <col min="2" max="2" width="2" style="3" customWidth="1"/>
    <col min="3" max="3" width="21.875" style="4" customWidth="1"/>
    <col min="4" max="4" width="6.125" style="3" customWidth="1"/>
    <col min="5" max="5" width="3.625" style="3" customWidth="1"/>
    <col min="6" max="6" width="8.5" style="3" customWidth="1"/>
    <col min="7" max="7" width="7.125" style="3" customWidth="1"/>
    <col min="8" max="8" width="2.625" style="3" customWidth="1"/>
    <col min="9" max="9" width="2.375" style="3" customWidth="1"/>
    <col min="10" max="10" width="20.5" style="4" customWidth="1"/>
    <col min="11" max="11" width="5.5" style="3" customWidth="1"/>
    <col min="12" max="12" width="4.375" style="3" customWidth="1"/>
    <col min="13" max="14" width="9" style="3" customWidth="1"/>
    <col min="15" max="15" width="2.625" style="3" customWidth="1"/>
    <col min="16" max="16384" width="10.875" style="3"/>
  </cols>
  <sheetData>
    <row r="3" spans="2:15" ht="15.75">
      <c r="B3" s="8"/>
      <c r="C3" s="37" t="s">
        <v>15</v>
      </c>
      <c r="D3" s="48"/>
      <c r="E3" s="49"/>
      <c r="F3" s="49"/>
      <c r="G3" s="49"/>
      <c r="H3" s="49"/>
      <c r="I3" s="49"/>
      <c r="J3" s="50"/>
    </row>
    <row r="4" spans="2:15" ht="16.5" customHeight="1">
      <c r="B4" s="8"/>
      <c r="C4" s="37" t="s">
        <v>16</v>
      </c>
      <c r="D4" s="48"/>
      <c r="E4" s="49"/>
      <c r="F4" s="49"/>
      <c r="G4" s="49"/>
      <c r="H4" s="49"/>
      <c r="I4" s="49"/>
      <c r="J4" s="50"/>
    </row>
    <row r="5" spans="2:15" ht="15.75">
      <c r="B5" s="8"/>
      <c r="C5" s="37" t="s">
        <v>37</v>
      </c>
      <c r="D5" s="48"/>
      <c r="E5" s="49"/>
      <c r="F5" s="49"/>
      <c r="G5" s="49"/>
      <c r="H5" s="49"/>
      <c r="I5" s="49"/>
      <c r="J5" s="50"/>
    </row>
    <row r="6" spans="2:15" ht="15.75">
      <c r="B6" s="8"/>
      <c r="C6" s="37" t="s">
        <v>38</v>
      </c>
      <c r="D6" s="48"/>
      <c r="E6" s="49"/>
      <c r="F6" s="49"/>
      <c r="G6" s="49"/>
      <c r="H6" s="49"/>
      <c r="I6" s="49"/>
      <c r="J6" s="50"/>
    </row>
    <row r="7" spans="2:15" ht="15.75">
      <c r="B7" s="8"/>
      <c r="C7" s="37" t="s">
        <v>39</v>
      </c>
      <c r="D7" s="48"/>
      <c r="E7" s="49"/>
      <c r="F7" s="49"/>
      <c r="G7" s="49"/>
      <c r="H7" s="49"/>
      <c r="I7" s="49"/>
      <c r="J7" s="50"/>
    </row>
    <row r="8" spans="2:15" ht="34.5" customHeight="1" thickBot="1">
      <c r="C8" s="51" t="s">
        <v>36</v>
      </c>
      <c r="D8" s="51"/>
      <c r="E8" s="51"/>
      <c r="F8" s="51"/>
      <c r="G8" s="51"/>
      <c r="H8" s="51"/>
      <c r="I8" s="51"/>
      <c r="J8" s="51"/>
    </row>
    <row r="9" spans="2:15">
      <c r="B9" s="26"/>
      <c r="C9" s="27"/>
      <c r="D9" s="28"/>
      <c r="E9" s="28"/>
      <c r="F9" s="28"/>
      <c r="G9" s="28"/>
      <c r="H9" s="28"/>
      <c r="I9" s="26"/>
      <c r="J9" s="27"/>
      <c r="K9" s="28"/>
      <c r="L9" s="28"/>
      <c r="M9" s="28"/>
      <c r="N9" s="28"/>
      <c r="O9" s="29"/>
    </row>
    <row r="10" spans="2:15" ht="18.75">
      <c r="B10" s="30"/>
      <c r="C10" s="1" t="s">
        <v>6</v>
      </c>
      <c r="I10" s="30"/>
      <c r="J10" s="1" t="s">
        <v>7</v>
      </c>
      <c r="O10" s="31"/>
    </row>
    <row r="11" spans="2:15">
      <c r="B11" s="30"/>
      <c r="C11" s="38" t="s">
        <v>25</v>
      </c>
      <c r="D11" s="39"/>
      <c r="E11" s="39"/>
      <c r="I11" s="30"/>
      <c r="J11" s="38" t="s">
        <v>8</v>
      </c>
      <c r="O11" s="31"/>
    </row>
    <row r="12" spans="2:15">
      <c r="B12" s="30"/>
      <c r="C12" s="38" t="s">
        <v>26</v>
      </c>
      <c r="D12" s="39"/>
      <c r="E12" s="39"/>
      <c r="I12" s="30"/>
      <c r="J12" s="38" t="s">
        <v>28</v>
      </c>
      <c r="O12" s="31"/>
    </row>
    <row r="13" spans="2:15">
      <c r="B13" s="30"/>
      <c r="C13" s="40" t="s">
        <v>27</v>
      </c>
      <c r="D13" s="39"/>
      <c r="E13" s="39"/>
      <c r="I13" s="30"/>
      <c r="J13" s="40" t="s">
        <v>27</v>
      </c>
      <c r="O13" s="31"/>
    </row>
    <row r="14" spans="2:15">
      <c r="B14" s="30"/>
      <c r="I14" s="30"/>
      <c r="O14" s="31"/>
    </row>
    <row r="15" spans="2:15" ht="14.1" customHeight="1">
      <c r="B15" s="30"/>
      <c r="C15" s="41" t="s">
        <v>12</v>
      </c>
      <c r="I15" s="30"/>
      <c r="J15" s="41" t="s">
        <v>12</v>
      </c>
      <c r="O15" s="31"/>
    </row>
    <row r="16" spans="2:15" ht="29.1" customHeight="1">
      <c r="B16" s="30"/>
      <c r="C16" s="2"/>
      <c r="F16" s="36" t="s">
        <v>14</v>
      </c>
      <c r="G16" s="16" t="s">
        <v>3</v>
      </c>
      <c r="H16" s="14"/>
      <c r="I16" s="30"/>
      <c r="J16" s="2"/>
      <c r="M16" s="36" t="s">
        <v>14</v>
      </c>
      <c r="N16" s="16" t="s">
        <v>3</v>
      </c>
      <c r="O16" s="31"/>
    </row>
    <row r="17" spans="2:15" ht="14.1" customHeight="1">
      <c r="B17" s="30"/>
      <c r="C17" s="8" t="s">
        <v>17</v>
      </c>
      <c r="D17" s="9">
        <v>2</v>
      </c>
      <c r="E17" s="9" t="s">
        <v>4</v>
      </c>
      <c r="F17" s="45"/>
      <c r="G17" s="15" t="str">
        <f>IF(F17&lt;&gt;0,F17*D17,"")</f>
        <v/>
      </c>
      <c r="H17" s="14"/>
      <c r="I17" s="30"/>
      <c r="J17" s="8" t="s">
        <v>17</v>
      </c>
      <c r="K17" s="9">
        <v>2</v>
      </c>
      <c r="L17" s="10" t="s">
        <v>3</v>
      </c>
      <c r="M17" s="46"/>
      <c r="N17" s="15" t="str">
        <f>IF(M17&lt;&gt;0,M17*K17,"")</f>
        <v/>
      </c>
      <c r="O17" s="31"/>
    </row>
    <row r="18" spans="2:15" ht="14.1" customHeight="1">
      <c r="B18" s="30"/>
      <c r="C18" s="8" t="s">
        <v>18</v>
      </c>
      <c r="D18" s="9">
        <v>2</v>
      </c>
      <c r="E18" s="9" t="s">
        <v>4</v>
      </c>
      <c r="F18" s="45"/>
      <c r="G18" s="15" t="str">
        <f t="shared" ref="G18:G28" si="0">IF(F18&lt;&gt;0,F18*D18,"")</f>
        <v/>
      </c>
      <c r="H18" s="14"/>
      <c r="I18" s="30"/>
      <c r="J18" s="8" t="s">
        <v>17</v>
      </c>
      <c r="K18" s="9">
        <v>4</v>
      </c>
      <c r="L18" s="10" t="s">
        <v>3</v>
      </c>
      <c r="M18" s="46"/>
      <c r="N18" s="15" t="str">
        <f t="shared" ref="N18:N44" si="1">IF(M18&lt;&gt;0,M18*K18,"")</f>
        <v/>
      </c>
      <c r="O18" s="31"/>
    </row>
    <row r="19" spans="2:15" ht="14.1" customHeight="1">
      <c r="B19" s="30"/>
      <c r="C19" s="8" t="s">
        <v>11</v>
      </c>
      <c r="D19" s="9">
        <v>2</v>
      </c>
      <c r="E19" s="9" t="s">
        <v>4</v>
      </c>
      <c r="F19" s="45"/>
      <c r="G19" s="15" t="str">
        <f t="shared" si="0"/>
        <v/>
      </c>
      <c r="H19" s="14"/>
      <c r="I19" s="30"/>
      <c r="J19" s="8" t="s">
        <v>18</v>
      </c>
      <c r="K19" s="9">
        <v>2</v>
      </c>
      <c r="L19" s="10" t="s">
        <v>3</v>
      </c>
      <c r="M19" s="46"/>
      <c r="N19" s="15" t="str">
        <f t="shared" si="1"/>
        <v/>
      </c>
      <c r="O19" s="31"/>
    </row>
    <row r="20" spans="2:15" ht="14.1" customHeight="1">
      <c r="B20" s="30"/>
      <c r="C20" s="8" t="s">
        <v>1</v>
      </c>
      <c r="D20" s="9">
        <v>2</v>
      </c>
      <c r="E20" s="9" t="s">
        <v>4</v>
      </c>
      <c r="F20" s="45"/>
      <c r="G20" s="15" t="str">
        <f t="shared" si="0"/>
        <v/>
      </c>
      <c r="H20" s="14"/>
      <c r="I20" s="30"/>
      <c r="J20" s="8" t="s">
        <v>18</v>
      </c>
      <c r="K20" s="9">
        <v>4</v>
      </c>
      <c r="L20" s="10" t="s">
        <v>3</v>
      </c>
      <c r="M20" s="46"/>
      <c r="N20" s="15" t="str">
        <f t="shared" si="1"/>
        <v/>
      </c>
      <c r="O20" s="31"/>
    </row>
    <row r="21" spans="2:15" ht="14.1" customHeight="1">
      <c r="B21" s="30"/>
      <c r="C21" s="8" t="s">
        <v>19</v>
      </c>
      <c r="D21" s="9">
        <v>2</v>
      </c>
      <c r="E21" s="9" t="s">
        <v>4</v>
      </c>
      <c r="F21" s="45"/>
      <c r="G21" s="15" t="str">
        <f t="shared" si="0"/>
        <v/>
      </c>
      <c r="H21" s="14"/>
      <c r="I21" s="30"/>
      <c r="J21" s="8" t="s">
        <v>11</v>
      </c>
      <c r="K21" s="9">
        <v>2</v>
      </c>
      <c r="L21" s="10" t="s">
        <v>3</v>
      </c>
      <c r="M21" s="46"/>
      <c r="N21" s="15" t="str">
        <f t="shared" si="1"/>
        <v/>
      </c>
      <c r="O21" s="31"/>
    </row>
    <row r="22" spans="2:15" ht="14.1" customHeight="1">
      <c r="B22" s="30"/>
      <c r="C22" s="8" t="s">
        <v>10</v>
      </c>
      <c r="D22" s="9">
        <v>2</v>
      </c>
      <c r="E22" s="9" t="s">
        <v>4</v>
      </c>
      <c r="F22" s="45"/>
      <c r="G22" s="15" t="str">
        <f t="shared" si="0"/>
        <v/>
      </c>
      <c r="H22" s="14"/>
      <c r="I22" s="30"/>
      <c r="J22" s="8" t="s">
        <v>11</v>
      </c>
      <c r="K22" s="9">
        <v>4</v>
      </c>
      <c r="L22" s="10" t="s">
        <v>3</v>
      </c>
      <c r="M22" s="46"/>
      <c r="N22" s="15" t="str">
        <f t="shared" si="1"/>
        <v/>
      </c>
      <c r="O22" s="31"/>
    </row>
    <row r="23" spans="2:15" ht="14.1" customHeight="1">
      <c r="B23" s="30"/>
      <c r="C23" s="8" t="s">
        <v>29</v>
      </c>
      <c r="D23" s="9">
        <v>2</v>
      </c>
      <c r="E23" s="9" t="s">
        <v>4</v>
      </c>
      <c r="F23" s="45"/>
      <c r="G23" s="15" t="str">
        <f t="shared" si="0"/>
        <v/>
      </c>
      <c r="H23" s="14"/>
      <c r="I23" s="30"/>
      <c r="J23" s="8" t="s">
        <v>1</v>
      </c>
      <c r="K23" s="9">
        <v>2</v>
      </c>
      <c r="L23" s="10" t="s">
        <v>3</v>
      </c>
      <c r="M23" s="46"/>
      <c r="N23" s="15" t="str">
        <f t="shared" si="1"/>
        <v/>
      </c>
      <c r="O23" s="31"/>
    </row>
    <row r="24" spans="2:15" ht="14.1" customHeight="1">
      <c r="B24" s="30"/>
      <c r="C24" s="8" t="s">
        <v>30</v>
      </c>
      <c r="D24" s="9">
        <v>2</v>
      </c>
      <c r="E24" s="9" t="s">
        <v>4</v>
      </c>
      <c r="F24" s="45"/>
      <c r="G24" s="15" t="str">
        <f t="shared" si="0"/>
        <v/>
      </c>
      <c r="H24" s="14"/>
      <c r="I24" s="30"/>
      <c r="J24" s="8" t="s">
        <v>1</v>
      </c>
      <c r="K24" s="9">
        <v>4</v>
      </c>
      <c r="L24" s="10" t="s">
        <v>3</v>
      </c>
      <c r="M24" s="46"/>
      <c r="N24" s="15" t="str">
        <f t="shared" si="1"/>
        <v/>
      </c>
      <c r="O24" s="31"/>
    </row>
    <row r="25" spans="2:15" ht="14.1" customHeight="1">
      <c r="B25" s="30"/>
      <c r="C25" s="8" t="s">
        <v>31</v>
      </c>
      <c r="D25" s="9">
        <v>2</v>
      </c>
      <c r="E25" s="9" t="s">
        <v>4</v>
      </c>
      <c r="F25" s="45"/>
      <c r="G25" s="15" t="str">
        <f t="shared" si="0"/>
        <v/>
      </c>
      <c r="H25" s="14"/>
      <c r="I25" s="30"/>
      <c r="J25" s="8" t="s">
        <v>19</v>
      </c>
      <c r="K25" s="9">
        <v>2</v>
      </c>
      <c r="L25" s="10" t="s">
        <v>3</v>
      </c>
      <c r="M25" s="46"/>
      <c r="N25" s="15" t="str">
        <f t="shared" si="1"/>
        <v/>
      </c>
      <c r="O25" s="31"/>
    </row>
    <row r="26" spans="2:15" ht="14.1" customHeight="1">
      <c r="B26" s="30"/>
      <c r="C26" s="8" t="s">
        <v>32</v>
      </c>
      <c r="D26" s="9">
        <v>2</v>
      </c>
      <c r="E26" s="9" t="s">
        <v>4</v>
      </c>
      <c r="F26" s="45"/>
      <c r="G26" s="15" t="str">
        <f t="shared" si="0"/>
        <v/>
      </c>
      <c r="H26" s="14"/>
      <c r="I26" s="30"/>
      <c r="J26" s="8" t="s">
        <v>19</v>
      </c>
      <c r="K26" s="9">
        <v>4</v>
      </c>
      <c r="L26" s="10" t="s">
        <v>3</v>
      </c>
      <c r="M26" s="46"/>
      <c r="N26" s="15" t="str">
        <f t="shared" si="1"/>
        <v/>
      </c>
      <c r="O26" s="31"/>
    </row>
    <row r="27" spans="2:15" ht="14.1" customHeight="1">
      <c r="B27" s="30"/>
      <c r="C27" s="8" t="s">
        <v>33</v>
      </c>
      <c r="D27" s="9">
        <v>2</v>
      </c>
      <c r="E27" s="9" t="s">
        <v>4</v>
      </c>
      <c r="F27" s="45"/>
      <c r="G27" s="15" t="str">
        <f t="shared" si="0"/>
        <v/>
      </c>
      <c r="H27" s="14"/>
      <c r="I27" s="30"/>
      <c r="J27" s="8" t="s">
        <v>10</v>
      </c>
      <c r="K27" s="9">
        <v>2</v>
      </c>
      <c r="L27" s="10" t="s">
        <v>3</v>
      </c>
      <c r="M27" s="46"/>
      <c r="N27" s="15" t="str">
        <f t="shared" si="1"/>
        <v/>
      </c>
      <c r="O27" s="31"/>
    </row>
    <row r="28" spans="2:15" ht="14.1" customHeight="1">
      <c r="B28" s="30"/>
      <c r="C28" s="8" t="s">
        <v>34</v>
      </c>
      <c r="D28" s="9">
        <v>2</v>
      </c>
      <c r="E28" s="9" t="s">
        <v>4</v>
      </c>
      <c r="F28" s="45"/>
      <c r="G28" s="15" t="str">
        <f t="shared" si="0"/>
        <v/>
      </c>
      <c r="H28" s="14"/>
      <c r="I28" s="30"/>
      <c r="J28" s="8" t="s">
        <v>10</v>
      </c>
      <c r="K28" s="9">
        <v>4</v>
      </c>
      <c r="L28" s="10" t="s">
        <v>3</v>
      </c>
      <c r="M28" s="46"/>
      <c r="N28" s="15" t="str">
        <f t="shared" si="1"/>
        <v/>
      </c>
      <c r="O28" s="31"/>
    </row>
    <row r="29" spans="2:15" ht="14.1" customHeight="1">
      <c r="B29" s="30"/>
      <c r="C29" s="8" t="s">
        <v>20</v>
      </c>
      <c r="D29" s="9">
        <v>2</v>
      </c>
      <c r="E29" s="9" t="s">
        <v>4</v>
      </c>
      <c r="F29" s="45"/>
      <c r="G29" s="15"/>
      <c r="H29" s="14"/>
      <c r="I29" s="30"/>
      <c r="J29" s="8" t="s">
        <v>29</v>
      </c>
      <c r="K29" s="9">
        <v>2</v>
      </c>
      <c r="L29" s="10" t="s">
        <v>3</v>
      </c>
      <c r="M29" s="46"/>
      <c r="N29" s="15" t="str">
        <f t="shared" si="1"/>
        <v/>
      </c>
      <c r="O29" s="31"/>
    </row>
    <row r="30" spans="2:15" ht="14.1" customHeight="1">
      <c r="B30" s="30"/>
      <c r="C30" s="8" t="s">
        <v>0</v>
      </c>
      <c r="D30" s="9">
        <v>2</v>
      </c>
      <c r="E30" s="9" t="s">
        <v>4</v>
      </c>
      <c r="F30" s="45"/>
      <c r="G30" s="15"/>
      <c r="H30" s="14"/>
      <c r="I30" s="30"/>
      <c r="J30" s="8" t="s">
        <v>29</v>
      </c>
      <c r="K30" s="9">
        <v>4</v>
      </c>
      <c r="L30" s="10" t="s">
        <v>3</v>
      </c>
      <c r="M30" s="46"/>
      <c r="N30" s="15" t="str">
        <f t="shared" si="1"/>
        <v/>
      </c>
      <c r="O30" s="31"/>
    </row>
    <row r="31" spans="2:15" ht="14.1" customHeight="1">
      <c r="B31" s="30"/>
      <c r="C31" s="42" t="s">
        <v>9</v>
      </c>
      <c r="D31" s="18"/>
      <c r="E31" s="18"/>
      <c r="F31" s="18"/>
      <c r="G31" s="43">
        <f>SUM(G17:G30)</f>
        <v>0</v>
      </c>
      <c r="H31" s="14"/>
      <c r="I31" s="30"/>
      <c r="J31" s="8" t="s">
        <v>30</v>
      </c>
      <c r="K31" s="9">
        <v>2</v>
      </c>
      <c r="L31" s="10" t="s">
        <v>3</v>
      </c>
      <c r="M31" s="46"/>
      <c r="N31" s="15" t="str">
        <f t="shared" si="1"/>
        <v/>
      </c>
      <c r="O31" s="31"/>
    </row>
    <row r="32" spans="2:15" ht="14.1" customHeight="1">
      <c r="B32" s="30"/>
      <c r="C32" s="22" t="str">
        <f>IF(G32&lt;&gt;"","Aantal Kg te bestellen voor pakket A","")</f>
        <v>Aantal Kg te bestellen voor pakket A</v>
      </c>
      <c r="E32" s="23"/>
      <c r="F32" s="23"/>
      <c r="G32" s="24">
        <f>IF(G31-8&lt;0,8-G31,"")</f>
        <v>8</v>
      </c>
      <c r="H32" s="14"/>
      <c r="I32" s="30"/>
      <c r="J32" s="8" t="s">
        <v>30</v>
      </c>
      <c r="K32" s="9">
        <v>4</v>
      </c>
      <c r="L32" s="10" t="s">
        <v>3</v>
      </c>
      <c r="M32" s="46"/>
      <c r="N32" s="15" t="str">
        <f t="shared" si="1"/>
        <v/>
      </c>
      <c r="O32" s="31"/>
    </row>
    <row r="33" spans="2:15" ht="14.1" customHeight="1">
      <c r="B33" s="30"/>
      <c r="D33" s="6"/>
      <c r="H33" s="14"/>
      <c r="I33" s="30"/>
      <c r="J33" s="8" t="s">
        <v>31</v>
      </c>
      <c r="K33" s="9">
        <v>2</v>
      </c>
      <c r="L33" s="10" t="s">
        <v>3</v>
      </c>
      <c r="M33" s="46"/>
      <c r="N33" s="15" t="str">
        <f t="shared" si="1"/>
        <v/>
      </c>
      <c r="O33" s="31"/>
    </row>
    <row r="34" spans="2:15" ht="14.1" customHeight="1">
      <c r="B34" s="30"/>
      <c r="H34" s="14"/>
      <c r="I34" s="30"/>
      <c r="J34" s="8" t="s">
        <v>31</v>
      </c>
      <c r="K34" s="9">
        <v>4</v>
      </c>
      <c r="L34" s="10" t="s">
        <v>3</v>
      </c>
      <c r="M34" s="46"/>
      <c r="N34" s="15" t="str">
        <f t="shared" si="1"/>
        <v/>
      </c>
      <c r="O34" s="31"/>
    </row>
    <row r="35" spans="2:15" ht="14.1" customHeight="1">
      <c r="B35" s="30"/>
      <c r="H35" s="14"/>
      <c r="I35" s="30"/>
      <c r="J35" s="8" t="s">
        <v>32</v>
      </c>
      <c r="K35" s="9">
        <v>2</v>
      </c>
      <c r="L35" s="10" t="s">
        <v>3</v>
      </c>
      <c r="M35" s="46"/>
      <c r="N35" s="15" t="str">
        <f t="shared" si="1"/>
        <v/>
      </c>
      <c r="O35" s="31"/>
    </row>
    <row r="36" spans="2:15" ht="14.1" customHeight="1">
      <c r="B36" s="30"/>
      <c r="H36" s="25"/>
      <c r="I36" s="30"/>
      <c r="J36" s="8" t="s">
        <v>32</v>
      </c>
      <c r="K36" s="9">
        <v>4</v>
      </c>
      <c r="L36" s="10" t="s">
        <v>3</v>
      </c>
      <c r="M36" s="46"/>
      <c r="N36" s="15" t="str">
        <f t="shared" si="1"/>
        <v/>
      </c>
      <c r="O36" s="31"/>
    </row>
    <row r="37" spans="2:15" ht="14.1" customHeight="1">
      <c r="B37" s="30"/>
      <c r="H37" s="21"/>
      <c r="I37" s="30"/>
      <c r="J37" s="8" t="s">
        <v>33</v>
      </c>
      <c r="K37" s="9">
        <v>2</v>
      </c>
      <c r="L37" s="10" t="s">
        <v>3</v>
      </c>
      <c r="M37" s="46"/>
      <c r="N37" s="15" t="str">
        <f t="shared" si="1"/>
        <v/>
      </c>
      <c r="O37" s="31"/>
    </row>
    <row r="38" spans="2:15" ht="14.1" customHeight="1">
      <c r="B38" s="30"/>
      <c r="I38" s="30"/>
      <c r="J38" s="8" t="s">
        <v>33</v>
      </c>
      <c r="K38" s="9">
        <v>4</v>
      </c>
      <c r="L38" s="10" t="s">
        <v>3</v>
      </c>
      <c r="M38" s="46"/>
      <c r="N38" s="15" t="str">
        <f t="shared" si="1"/>
        <v/>
      </c>
      <c r="O38" s="31"/>
    </row>
    <row r="39" spans="2:15" ht="14.1" customHeight="1">
      <c r="B39" s="30"/>
      <c r="H39" s="14"/>
      <c r="I39" s="30"/>
      <c r="J39" s="8" t="s">
        <v>34</v>
      </c>
      <c r="K39" s="9">
        <v>2</v>
      </c>
      <c r="L39" s="10" t="s">
        <v>3</v>
      </c>
      <c r="M39" s="46"/>
      <c r="N39" s="15" t="str">
        <f t="shared" si="1"/>
        <v/>
      </c>
      <c r="O39" s="31"/>
    </row>
    <row r="40" spans="2:15" ht="14.1" customHeight="1">
      <c r="B40" s="30"/>
      <c r="C40" s="3"/>
      <c r="H40" s="14"/>
      <c r="I40" s="30"/>
      <c r="J40" s="8" t="s">
        <v>34</v>
      </c>
      <c r="K40" s="9">
        <v>4</v>
      </c>
      <c r="L40" s="10" t="s">
        <v>3</v>
      </c>
      <c r="M40" s="46"/>
      <c r="N40" s="15" t="str">
        <f t="shared" si="1"/>
        <v/>
      </c>
      <c r="O40" s="31"/>
    </row>
    <row r="41" spans="2:15" ht="14.1" customHeight="1">
      <c r="B41" s="30"/>
      <c r="C41" s="3"/>
      <c r="I41" s="30"/>
      <c r="J41" s="8" t="s">
        <v>20</v>
      </c>
      <c r="K41" s="9">
        <v>2</v>
      </c>
      <c r="L41" s="10" t="s">
        <v>3</v>
      </c>
      <c r="M41" s="46"/>
      <c r="N41" s="15" t="str">
        <f t="shared" si="1"/>
        <v/>
      </c>
      <c r="O41" s="31"/>
    </row>
    <row r="42" spans="2:15" ht="14.1" customHeight="1">
      <c r="B42" s="30"/>
      <c r="I42" s="30"/>
      <c r="J42" s="8" t="s">
        <v>20</v>
      </c>
      <c r="K42" s="9">
        <v>4</v>
      </c>
      <c r="L42" s="10" t="s">
        <v>3</v>
      </c>
      <c r="M42" s="46"/>
      <c r="N42" s="15" t="str">
        <f t="shared" si="1"/>
        <v/>
      </c>
      <c r="O42" s="31"/>
    </row>
    <row r="43" spans="2:15" ht="14.1" customHeight="1">
      <c r="B43" s="30"/>
      <c r="I43" s="30"/>
      <c r="J43" s="8" t="s">
        <v>0</v>
      </c>
      <c r="K43" s="9">
        <v>2</v>
      </c>
      <c r="L43" s="10" t="s">
        <v>3</v>
      </c>
      <c r="M43" s="46"/>
      <c r="N43" s="15" t="str">
        <f t="shared" si="1"/>
        <v/>
      </c>
      <c r="O43" s="31"/>
    </row>
    <row r="44" spans="2:15" ht="14.1" customHeight="1">
      <c r="B44" s="30"/>
      <c r="I44" s="30"/>
      <c r="J44" s="8" t="s">
        <v>0</v>
      </c>
      <c r="K44" s="9">
        <v>4</v>
      </c>
      <c r="L44" s="10" t="s">
        <v>3</v>
      </c>
      <c r="M44" s="46"/>
      <c r="N44" s="15" t="str">
        <f t="shared" si="1"/>
        <v/>
      </c>
      <c r="O44" s="31"/>
    </row>
    <row r="45" spans="2:15" ht="14.1" customHeight="1">
      <c r="B45" s="30"/>
      <c r="I45" s="30"/>
      <c r="J45" s="42" t="s">
        <v>9</v>
      </c>
      <c r="K45" s="18"/>
      <c r="L45" s="18"/>
      <c r="M45" s="18"/>
      <c r="N45" s="43">
        <f>SUM(N17:N44)</f>
        <v>0</v>
      </c>
      <c r="O45" s="31"/>
    </row>
    <row r="46" spans="2:15" ht="14.1" customHeight="1">
      <c r="B46" s="30"/>
      <c r="I46" s="30"/>
      <c r="J46" s="22" t="str">
        <f>IF(N46&lt;&gt;"","Aantal Kg te bestellen voor pakket B","")</f>
        <v>Aantal Kg te bestellen voor pakket B</v>
      </c>
      <c r="K46" s="23"/>
      <c r="L46" s="23"/>
      <c r="M46" s="23"/>
      <c r="N46" s="24">
        <f>IF(N45-16&lt;0,16-N45,"")</f>
        <v>16</v>
      </c>
      <c r="O46" s="31"/>
    </row>
    <row r="47" spans="2:15" ht="14.1" customHeight="1">
      <c r="B47" s="30"/>
      <c r="I47" s="30"/>
      <c r="J47" s="19"/>
      <c r="K47" s="20"/>
      <c r="L47" s="20"/>
      <c r="M47" s="20"/>
      <c r="N47" s="21"/>
      <c r="O47" s="31"/>
    </row>
    <row r="48" spans="2:15" ht="14.1" customHeight="1">
      <c r="B48" s="30"/>
      <c r="C48" s="41" t="s">
        <v>23</v>
      </c>
      <c r="I48" s="30"/>
      <c r="J48" s="41" t="s">
        <v>24</v>
      </c>
      <c r="O48" s="31"/>
    </row>
    <row r="49" spans="2:15" ht="14.1" customHeight="1">
      <c r="B49" s="30"/>
      <c r="C49" s="11" t="s">
        <v>2</v>
      </c>
      <c r="D49" s="6">
        <v>1</v>
      </c>
      <c r="E49" s="6" t="s">
        <v>3</v>
      </c>
      <c r="F49" s="6"/>
      <c r="G49" s="12" t="str">
        <f>IF(G31-8&gt;0,1,(IF(G31-8=0,1,"")))</f>
        <v/>
      </c>
      <c r="I49" s="30"/>
      <c r="J49" s="11" t="s">
        <v>2</v>
      </c>
      <c r="K49" s="6">
        <v>1</v>
      </c>
      <c r="L49" s="6" t="s">
        <v>3</v>
      </c>
      <c r="M49" s="6"/>
      <c r="N49" s="12" t="str">
        <f>IF(N45-16&gt;0,1,(IF(N45-16=0,1,"")))</f>
        <v/>
      </c>
      <c r="O49" s="31"/>
    </row>
    <row r="50" spans="2:15" ht="14.1" customHeight="1">
      <c r="B50" s="30"/>
      <c r="C50" s="17" t="s">
        <v>21</v>
      </c>
      <c r="D50" s="7">
        <v>4</v>
      </c>
      <c r="E50" s="7" t="s">
        <v>5</v>
      </c>
      <c r="F50" s="7"/>
      <c r="G50" s="13" t="str">
        <f>IF(G31-8&gt;0,1,(IF(G31-8=0,1,"")))</f>
        <v/>
      </c>
      <c r="I50" s="30"/>
      <c r="J50" s="17" t="s">
        <v>21</v>
      </c>
      <c r="K50" s="7">
        <v>8</v>
      </c>
      <c r="L50" s="7" t="s">
        <v>5</v>
      </c>
      <c r="M50" s="7"/>
      <c r="N50" s="13" t="str">
        <f>IF(N45-16&gt;0,1,(IF(N45-16=0,1,"")))</f>
        <v/>
      </c>
      <c r="O50" s="31"/>
    </row>
    <row r="51" spans="2:15" ht="14.1" customHeight="1">
      <c r="B51" s="30"/>
      <c r="I51" s="30"/>
      <c r="O51" s="31"/>
    </row>
    <row r="52" spans="2:15" ht="14.1" customHeight="1">
      <c r="B52" s="30"/>
      <c r="C52" s="41" t="s">
        <v>22</v>
      </c>
      <c r="D52" s="5"/>
      <c r="H52" s="14"/>
      <c r="I52" s="30"/>
      <c r="J52" s="41" t="s">
        <v>22</v>
      </c>
      <c r="K52" s="5"/>
      <c r="O52" s="31"/>
    </row>
    <row r="53" spans="2:15" ht="14.1" customHeight="1">
      <c r="B53" s="30"/>
      <c r="C53" s="8" t="s">
        <v>17</v>
      </c>
      <c r="D53" s="9"/>
      <c r="E53" s="9"/>
      <c r="F53" s="45"/>
      <c r="H53" s="14"/>
      <c r="I53" s="30"/>
      <c r="J53" s="8" t="s">
        <v>17</v>
      </c>
      <c r="K53" s="9"/>
      <c r="L53" s="9"/>
      <c r="M53" s="45"/>
      <c r="O53" s="31"/>
    </row>
    <row r="54" spans="2:15" ht="14.1" customHeight="1">
      <c r="B54" s="30"/>
      <c r="C54" s="8" t="s">
        <v>18</v>
      </c>
      <c r="D54" s="9"/>
      <c r="E54" s="9"/>
      <c r="F54" s="45"/>
      <c r="H54" s="14"/>
      <c r="I54" s="30"/>
      <c r="J54" s="8" t="s">
        <v>18</v>
      </c>
      <c r="K54" s="9"/>
      <c r="L54" s="9"/>
      <c r="M54" s="45"/>
      <c r="O54" s="31"/>
    </row>
    <row r="55" spans="2:15" ht="14.1" customHeight="1">
      <c r="B55" s="30"/>
      <c r="C55" s="8" t="s">
        <v>11</v>
      </c>
      <c r="D55" s="9"/>
      <c r="E55" s="9"/>
      <c r="F55" s="45"/>
      <c r="H55" s="14"/>
      <c r="I55" s="30"/>
      <c r="J55" s="8" t="s">
        <v>11</v>
      </c>
      <c r="K55" s="9"/>
      <c r="L55" s="9"/>
      <c r="M55" s="45"/>
      <c r="O55" s="31"/>
    </row>
    <row r="56" spans="2:15" ht="14.1" customHeight="1">
      <c r="B56" s="30"/>
      <c r="C56" s="8" t="s">
        <v>1</v>
      </c>
      <c r="D56" s="9"/>
      <c r="E56" s="9"/>
      <c r="F56" s="45"/>
      <c r="H56" s="14"/>
      <c r="I56" s="30"/>
      <c r="J56" s="8" t="s">
        <v>1</v>
      </c>
      <c r="K56" s="9"/>
      <c r="L56" s="9"/>
      <c r="M56" s="45"/>
      <c r="O56" s="31"/>
    </row>
    <row r="57" spans="2:15" ht="14.1" customHeight="1">
      <c r="B57" s="30"/>
      <c r="C57" s="8" t="s">
        <v>19</v>
      </c>
      <c r="D57" s="9"/>
      <c r="E57" s="9"/>
      <c r="F57" s="45"/>
      <c r="H57" s="14"/>
      <c r="I57" s="30"/>
      <c r="J57" s="8" t="s">
        <v>19</v>
      </c>
      <c r="K57" s="9"/>
      <c r="L57" s="9"/>
      <c r="M57" s="45"/>
      <c r="O57" s="31"/>
    </row>
    <row r="58" spans="2:15" ht="14.1" customHeight="1">
      <c r="B58" s="30"/>
      <c r="C58" s="8" t="s">
        <v>10</v>
      </c>
      <c r="D58" s="9"/>
      <c r="E58" s="9"/>
      <c r="F58" s="45"/>
      <c r="H58" s="14"/>
      <c r="I58" s="30"/>
      <c r="J58" s="8" t="s">
        <v>10</v>
      </c>
      <c r="K58" s="9"/>
      <c r="L58" s="9"/>
      <c r="M58" s="45"/>
      <c r="O58" s="31"/>
    </row>
    <row r="59" spans="2:15" ht="14.1" customHeight="1">
      <c r="B59" s="30"/>
      <c r="C59" s="8" t="s">
        <v>20</v>
      </c>
      <c r="D59" s="9"/>
      <c r="E59" s="9"/>
      <c r="F59" s="45"/>
      <c r="H59" s="14"/>
      <c r="I59" s="30"/>
      <c r="J59" s="8" t="s">
        <v>20</v>
      </c>
      <c r="K59" s="9"/>
      <c r="L59" s="9"/>
      <c r="M59" s="45"/>
      <c r="O59" s="31"/>
    </row>
    <row r="60" spans="2:15" ht="14.1" customHeight="1">
      <c r="B60" s="30"/>
      <c r="C60" s="8" t="s">
        <v>0</v>
      </c>
      <c r="D60" s="9"/>
      <c r="E60" s="9"/>
      <c r="F60" s="45"/>
      <c r="H60" s="25"/>
      <c r="I60" s="30"/>
      <c r="J60" s="8" t="s">
        <v>0</v>
      </c>
      <c r="K60" s="9"/>
      <c r="L60" s="9"/>
      <c r="M60" s="45"/>
      <c r="O60" s="31"/>
    </row>
    <row r="61" spans="2:15" ht="14.1" customHeight="1">
      <c r="B61" s="30"/>
      <c r="C61" s="42" t="s">
        <v>13</v>
      </c>
      <c r="D61" s="44"/>
      <c r="E61" s="44"/>
      <c r="F61" s="43">
        <f>SUM(F53:F60)</f>
        <v>0</v>
      </c>
      <c r="H61" s="21"/>
      <c r="I61" s="30"/>
      <c r="J61" s="42" t="s">
        <v>13</v>
      </c>
      <c r="K61" s="44"/>
      <c r="L61" s="44"/>
      <c r="M61" s="43">
        <f>SUM(M53:M60)</f>
        <v>0</v>
      </c>
      <c r="O61" s="31"/>
    </row>
    <row r="62" spans="2:15">
      <c r="B62" s="30"/>
      <c r="C62" s="22" t="str">
        <f>IF(F62&lt;&gt;"","Gewenste extra A4 monsters a € 25,-","")</f>
        <v/>
      </c>
      <c r="D62" s="23"/>
      <c r="E62" s="23"/>
      <c r="F62" s="24" t="str">
        <f>IF(F61-4&gt;0,F61-4,"")</f>
        <v/>
      </c>
      <c r="H62" s="21"/>
      <c r="I62" s="30"/>
      <c r="J62" s="22" t="str">
        <f>IF(M62&lt;&gt;"","Gewenste extra A4 monsters a € 25,-","")</f>
        <v/>
      </c>
      <c r="K62" s="23"/>
      <c r="L62" s="23"/>
      <c r="M62" s="24" t="str">
        <f>IF(M61-8&gt;0,M61-8,"")</f>
        <v/>
      </c>
      <c r="O62" s="31"/>
    </row>
    <row r="63" spans="2:15" ht="15.75" thickBot="1">
      <c r="B63" s="32"/>
      <c r="C63" s="33"/>
      <c r="D63" s="34"/>
      <c r="E63" s="34"/>
      <c r="F63" s="34"/>
      <c r="G63" s="34"/>
      <c r="H63" s="34"/>
      <c r="I63" s="32"/>
      <c r="J63" s="33"/>
      <c r="K63" s="34"/>
      <c r="L63" s="34"/>
      <c r="M63" s="34"/>
      <c r="N63" s="34"/>
      <c r="O63" s="35"/>
    </row>
    <row r="64" spans="2:15">
      <c r="C64" s="47" t="s">
        <v>35</v>
      </c>
      <c r="G64" s="4"/>
    </row>
  </sheetData>
  <sheetProtection algorithmName="SHA-512" hashValue="KkdRwNBLevJM4dQwZCNvavlFwM7+oLW02577GWiywe+XHFye2wfZta9/Ru/jfhfUK916QpAgbVzB2gvnD6kXyQ==" saltValue="V3oo9mkr+NcecwhYUt8QUg==" spinCount="100000" sheet="1" selectLockedCells="1"/>
  <mergeCells count="6">
    <mergeCell ref="D3:J3"/>
    <mergeCell ref="D4:J4"/>
    <mergeCell ref="C8:J8"/>
    <mergeCell ref="D6:J6"/>
    <mergeCell ref="D5:J5"/>
    <mergeCell ref="D7:J7"/>
  </mergeCells>
  <hyperlinks>
    <hyperlink ref="C8" r:id="rId1" xr:uid="{F86FF424-8BF5-4D80-BB33-DFCCA2D5878F}"/>
  </hyperlinks>
  <pageMargins left="0.7" right="0.7" top="0.75" bottom="0.75" header="0.3" footer="0.3"/>
  <pageSetup paperSize="9" scale="78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85C289D4F5634CBA190759BAE5D24F" ma:contentTypeVersion="21" ma:contentTypeDescription="Een nieuw document maken." ma:contentTypeScope="" ma:versionID="b7a5a432f0b1fcc8f195f1e5e4f50a86">
  <xsd:schema xmlns:xsd="http://www.w3.org/2001/XMLSchema" xmlns:xs="http://www.w3.org/2001/XMLSchema" xmlns:p="http://schemas.microsoft.com/office/2006/metadata/properties" xmlns:ns2="da307e41-6ac5-42a0-9c02-89524221fced" xmlns:ns3="6cb60747-80f6-4b93-a661-00a4b25c8e45" targetNamespace="http://schemas.microsoft.com/office/2006/metadata/properties" ma:root="true" ma:fieldsID="4b1da2cd7dcb1fa6463ac7530fdcaaba" ns2:_="" ns3:_="">
    <xsd:import namespace="da307e41-6ac5-42a0-9c02-89524221fced"/>
    <xsd:import namespace="6cb60747-80f6-4b93-a661-00a4b25c8e4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bayo" minOccurs="0"/>
                <xsd:element ref="ns3:fdc0b311-f474-4f36-9b44-120f23eeb905CountryOrRegion" minOccurs="0"/>
                <xsd:element ref="ns3:fdc0b311-f474-4f36-9b44-120f23eeb905State" minOccurs="0"/>
                <xsd:element ref="ns3:fdc0b311-f474-4f36-9b44-120f23eeb905City" minOccurs="0"/>
                <xsd:element ref="ns3:fdc0b311-f474-4f36-9b44-120f23eeb905PostalCode" minOccurs="0"/>
                <xsd:element ref="ns3:fdc0b311-f474-4f36-9b44-120f23eeb905Street" minOccurs="0"/>
                <xsd:element ref="ns3:fdc0b311-f474-4f36-9b44-120f23eeb905GeoLoc" minOccurs="0"/>
                <xsd:element ref="ns3:fdc0b311-f474-4f36-9b44-120f23eeb905DispNam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307e41-6ac5-42a0-9c02-89524221fc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b60747-80f6-4b93-a661-00a4b25c8e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bayo" ma:index="20" nillable="true" ma:displayName="Locatie" ma:internalName="bayo">
      <xsd:simpleType>
        <xsd:restriction base="dms:Unknown"/>
      </xsd:simpleType>
    </xsd:element>
    <xsd:element name="fdc0b311-f474-4f36-9b44-120f23eeb905CountryOrRegion" ma:index="21" nillable="true" ma:displayName="Locatie: land" ma:internalName="CountryOrRegion" ma:readOnly="true">
      <xsd:simpleType>
        <xsd:restriction base="dms:Text"/>
      </xsd:simpleType>
    </xsd:element>
    <xsd:element name="fdc0b311-f474-4f36-9b44-120f23eeb905State" ma:index="22" nillable="true" ma:displayName="Locatie: provincie" ma:internalName="State" ma:readOnly="true">
      <xsd:simpleType>
        <xsd:restriction base="dms:Text"/>
      </xsd:simpleType>
    </xsd:element>
    <xsd:element name="fdc0b311-f474-4f36-9b44-120f23eeb905City" ma:index="23" nillable="true" ma:displayName="Locatie: stad" ma:internalName="City" ma:readOnly="true">
      <xsd:simpleType>
        <xsd:restriction base="dms:Text"/>
      </xsd:simpleType>
    </xsd:element>
    <xsd:element name="fdc0b311-f474-4f36-9b44-120f23eeb905PostalCode" ma:index="24" nillable="true" ma:displayName="Locatie: postcode" ma:internalName="PostalCode" ma:readOnly="true">
      <xsd:simpleType>
        <xsd:restriction base="dms:Text"/>
      </xsd:simpleType>
    </xsd:element>
    <xsd:element name="fdc0b311-f474-4f36-9b44-120f23eeb905Street" ma:index="25" nillable="true" ma:displayName="Locatie: straat" ma:internalName="Street" ma:readOnly="true">
      <xsd:simpleType>
        <xsd:restriction base="dms:Text"/>
      </xsd:simpleType>
    </xsd:element>
    <xsd:element name="fdc0b311-f474-4f36-9b44-120f23eeb905GeoLoc" ma:index="26" nillable="true" ma:displayName="Locatie: coördinaten" ma:internalName="GeoLoc" ma:readOnly="true">
      <xsd:simpleType>
        <xsd:restriction base="dms:Unknown"/>
      </xsd:simpleType>
    </xsd:element>
    <xsd:element name="fdc0b311-f474-4f36-9b44-120f23eeb905DispName" ma:index="27" nillable="true" ma:displayName="Locatie: naam" ma:internalName="DispName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ayo xmlns="6cb60747-80f6-4b93-a661-00a4b25c8e45" xsi:nil="true"/>
  </documentManagement>
</p:properties>
</file>

<file path=customXml/itemProps1.xml><?xml version="1.0" encoding="utf-8"?>
<ds:datastoreItem xmlns:ds="http://schemas.openxmlformats.org/officeDocument/2006/customXml" ds:itemID="{2A6B213D-91F0-4FF1-A401-7BA8BA80F2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307e41-6ac5-42a0-9c02-89524221fced"/>
    <ds:schemaRef ds:uri="6cb60747-80f6-4b93-a661-00a4b25c8e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BA7DC6-FC85-42A8-8B81-B550C57440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EA0267-E35D-407D-8295-679DB154F08F}">
  <ds:schemaRefs>
    <ds:schemaRef ds:uri="http://schemas.microsoft.com/office/2006/metadata/properties"/>
    <ds:schemaRef ds:uri="http://schemas.microsoft.com/office/infopath/2007/PartnerControls"/>
    <ds:schemaRef ds:uri="6cb60747-80f6-4b93-a661-00a4b25c8e4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Bestelformulier</vt:lpstr>
      <vt:lpstr>Bestelformulier!Afdrukbereik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Petra Waterschoot</cp:lastModifiedBy>
  <dcterms:created xsi:type="dcterms:W3CDTF">2021-11-08T11:51:29Z</dcterms:created>
  <dcterms:modified xsi:type="dcterms:W3CDTF">2021-11-11T12:36:45Z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0x0101009285C289D4F5634CBA190759BAE5D24F</vt:lpwstr>
  </property>
</Properties>
</file>